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ávrh rozpočtu 2019 - obec a mikroregion\"/>
    </mc:Choice>
  </mc:AlternateContent>
  <bookViews>
    <workbookView xWindow="0" yWindow="0" windowWidth="16920" windowHeight="9840"/>
  </bookViews>
  <sheets>
    <sheet name="Rozpočet 2019" sheetId="4" r:id="rId1"/>
    <sheet name="Příjmy" sheetId="3" r:id="rId2"/>
    <sheet name="Výdaje" sheetId="2" r:id="rId3"/>
    <sheet name="Financování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J14" i="3"/>
  <c r="I14" i="3"/>
  <c r="K14" i="3"/>
  <c r="K46" i="2" l="1"/>
  <c r="K12" i="3" l="1"/>
  <c r="K17" i="2"/>
  <c r="H12" i="3"/>
  <c r="H33" i="4"/>
  <c r="H17" i="4" l="1"/>
  <c r="G6" i="1" l="1"/>
  <c r="F6" i="1"/>
  <c r="E6" i="1"/>
  <c r="D6" i="1"/>
  <c r="J46" i="2"/>
  <c r="I46" i="2"/>
  <c r="H46" i="2"/>
  <c r="K44" i="2"/>
  <c r="J44" i="2"/>
  <c r="I44" i="2"/>
  <c r="H44" i="2"/>
  <c r="K41" i="2"/>
  <c r="J41" i="2"/>
  <c r="I41" i="2"/>
  <c r="H41" i="2"/>
  <c r="K32" i="2"/>
  <c r="J32" i="2"/>
  <c r="I32" i="2"/>
  <c r="H32" i="2"/>
  <c r="J17" i="2"/>
  <c r="I17" i="2"/>
  <c r="H17" i="2"/>
  <c r="K14" i="2"/>
  <c r="J14" i="2"/>
  <c r="I14" i="2"/>
  <c r="H14" i="2"/>
  <c r="K12" i="2"/>
  <c r="J12" i="2"/>
  <c r="I12" i="2"/>
  <c r="H12" i="2"/>
  <c r="K7" i="2"/>
  <c r="J7" i="2"/>
  <c r="I7" i="2"/>
  <c r="H7" i="2"/>
  <c r="K5" i="2"/>
  <c r="J5" i="2"/>
  <c r="I5" i="2"/>
  <c r="H5" i="2"/>
  <c r="K16" i="3"/>
  <c r="J16" i="3"/>
  <c r="I16" i="3"/>
  <c r="H16" i="3"/>
  <c r="J12" i="3"/>
  <c r="I12" i="3"/>
  <c r="K7" i="3"/>
  <c r="J7" i="3"/>
  <c r="I7" i="3"/>
  <c r="H7" i="3"/>
  <c r="K5" i="3"/>
  <c r="J5" i="3"/>
  <c r="I5" i="3"/>
  <c r="H5" i="3"/>
</calcChain>
</file>

<file path=xl/sharedStrings.xml><?xml version="1.0" encoding="utf-8"?>
<sst xmlns="http://schemas.openxmlformats.org/spreadsheetml/2006/main" count="138" uniqueCount="105">
  <si>
    <t>Příjmy rozpočtu 2018 a výhled na rok 2019 (v Kč)</t>
  </si>
  <si>
    <t>Para</t>
  </si>
  <si>
    <t>Pol</t>
  </si>
  <si>
    <t>Text</t>
  </si>
  <si>
    <t>SR 2018</t>
  </si>
  <si>
    <t>UR 2018</t>
  </si>
  <si>
    <t>Skutečnost 2018</t>
  </si>
  <si>
    <t>Rozpočet 2019</t>
  </si>
  <si>
    <t>Ost. NI př.transfer. ze státního rozp.</t>
  </si>
  <si>
    <t>NI. př. transf. od obcí</t>
  </si>
  <si>
    <t>Součet za Para 0000</t>
  </si>
  <si>
    <t>Ost. záležitosti sdělovacích prostředk/Příjmy z poskytování služeb a výrobků</t>
  </si>
  <si>
    <t>Součet za Para 3349</t>
  </si>
  <si>
    <t>Součet za Para 3399</t>
  </si>
  <si>
    <t>Součet za Para 3419</t>
  </si>
  <si>
    <t>Součet za Para 3744</t>
  </si>
  <si>
    <t>Ost.činn. související se služb. pro obyv/Příjmy z poskytování služeb a výrobků</t>
  </si>
  <si>
    <t>Ost.činn. související se služb. pro obyv/Přijaté nekapitálové příspěvky a náhrady</t>
  </si>
  <si>
    <t>Součet za Para 3900</t>
  </si>
  <si>
    <t>Součet za Para 6171</t>
  </si>
  <si>
    <t>Příjmy a výdaje z úvěr. finanč. operací/Příjmy z úroků</t>
  </si>
  <si>
    <t>Součet za Para 6310</t>
  </si>
  <si>
    <t>Součet za Para 6409</t>
  </si>
  <si>
    <t>Výdaje rozpočtu 2018 a výhled na rok 2019 (v Kč)</t>
  </si>
  <si>
    <t>Ost. záležitosti sdělovacích prostředk/Ostatní osobní výdaje</t>
  </si>
  <si>
    <t>Ost. záležitosti sdělovacích prostředk/Nákup ostatních služeb</t>
  </si>
  <si>
    <t>Zálež.kultury,církví a sděl.prostředků/Nákup ostatních služeb</t>
  </si>
  <si>
    <t>Ost. tělovýchovná činnost/Ostatní osobní výdaje</t>
  </si>
  <si>
    <t>Ost. tělovýchovná činnost/Nákup ostatních služeb</t>
  </si>
  <si>
    <t>Ost. tělovýchovná činnost/Výdaje na poř. věcí a služeb - pohoštění</t>
  </si>
  <si>
    <t>Ost. tělovýchovná činnost/Věcné dary</t>
  </si>
  <si>
    <t>Protierozní,lavinová i požární ochrana/Nákup ostatních služeb</t>
  </si>
  <si>
    <t>Péče o vzhled obcí a veřejnou zeleň/Nákup ostatních služeb</t>
  </si>
  <si>
    <t>Součet za Para 3745</t>
  </si>
  <si>
    <t>Ost.činn. související se služb. pro obyv/Platy zaměstnanců v pracovním poměru</t>
  </si>
  <si>
    <t>Ost.činn. související se služb. pro obyv/Ostatní osobní výdaje</t>
  </si>
  <si>
    <t>Ost.činn. související se služb. pro obyv/Pov. poj. na soc. zab. a př. na st.p.z.</t>
  </si>
  <si>
    <t>Ost.činn. související se služb. pro obyv/Pov. poj. na veřejné zdravotní pojištění</t>
  </si>
  <si>
    <t>Ost.činn. související se služb. pro obyv/Pov. poj. na úrazové pojištění</t>
  </si>
  <si>
    <t>Ost.činn. související se služb. pro obyv/Poštovní služby</t>
  </si>
  <si>
    <t>Ost.činn. související se služb. pro obyv/Výdaje na dodav. pořízení informací</t>
  </si>
  <si>
    <t>Ost.činn. související se služb. pro obyv/Cestovné (tuzemské i zahraniční)</t>
  </si>
  <si>
    <t>Činnost místní správy/Ostatní osobní výdaje</t>
  </si>
  <si>
    <t>Činnost místní správy/Nákup materiálu  j.n.</t>
  </si>
  <si>
    <t>Činnost místní správy/Poštovní služby</t>
  </si>
  <si>
    <t>Činnost místní správy/Zpracování dat a služby souv. s IT a kom</t>
  </si>
  <si>
    <t>Činnost místní správy/Nákup ostatních služeb</t>
  </si>
  <si>
    <t>Činnost místní správy/Cestovné (tuzemské i zahraniční)</t>
  </si>
  <si>
    <t>Činnost místní správy/Výdaje na poř. věcí a služeb - pohoštění</t>
  </si>
  <si>
    <t>Činnost místní správy/Neinvestiční transfery obcím</t>
  </si>
  <si>
    <t>Příjmy a výdaje z úvěr. finanč. operací/Služby peněžních ústavů</t>
  </si>
  <si>
    <t>Příjmy a výdaje z úvěr. finanč. operací/Platby daní a poplatků st. rozpočtu</t>
  </si>
  <si>
    <t>Ostatní činnost j.n./Ostatní neinvestiční výdaje j.n.</t>
  </si>
  <si>
    <t>Financování rozpočtu 2018 a výhled na rok 2019 (v Kč)</t>
  </si>
  <si>
    <t>Krátkodobé přijaté půjč.p.</t>
  </si>
  <si>
    <t>Uhrazené splátky kr. přij. půjč.p.</t>
  </si>
  <si>
    <t>Změny stavu kr. prostřed.na účtech mimo OSFA</t>
  </si>
  <si>
    <t>B. VÝDAJE</t>
  </si>
  <si>
    <t>VÝDAJE</t>
  </si>
  <si>
    <t>Kč</t>
  </si>
  <si>
    <t>Třída 5</t>
  </si>
  <si>
    <t>Běžné výdaje</t>
  </si>
  <si>
    <t>Třída 6</t>
  </si>
  <si>
    <t>Kapitálové výdaje</t>
  </si>
  <si>
    <t>Paragraf</t>
  </si>
  <si>
    <t>Položka</t>
  </si>
  <si>
    <t>Výdaje v členění dle odvětví (paragrafů)</t>
  </si>
  <si>
    <t>Ostatní záležitosti kultury (senioři)</t>
  </si>
  <si>
    <t>Protierozní,lavinová i požární ochrana</t>
  </si>
  <si>
    <t>Centrum společných služeb</t>
  </si>
  <si>
    <t xml:space="preserve">Činnost místní správy </t>
  </si>
  <si>
    <t>Obecné příjmy a výdaje z finančních operací</t>
  </si>
  <si>
    <t xml:space="preserve">Výdaje celkem </t>
  </si>
  <si>
    <t>plnění rozpočtu v roce 2018 jsou zveřejněny na internetových stránkách obce:</t>
  </si>
  <si>
    <t>http://www.nechanicko.cz/uredni-deska</t>
  </si>
  <si>
    <t>Do listinné podoby lze nahlédnout v sídle svazku - obecní úřad Mokrovousy, Mokrovousy 18</t>
  </si>
  <si>
    <t>A. PŘÍJMY</t>
  </si>
  <si>
    <t xml:space="preserve">PŘÍJMY  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</si>
  <si>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</si>
  <si>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</si>
  <si>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</si>
  <si>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</si>
  <si>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</si>
  <si>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</si>
  <si>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</si>
  <si>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</si>
  <si>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Příjmy v členění dle odvětví (paragrafů)</t>
  </si>
  <si>
    <t xml:space="preserve">Neinvestiční přijaté dotace od obcí  </t>
  </si>
  <si>
    <t>Příjmy z poskytování služeb a výrobků</t>
  </si>
  <si>
    <t>Centrum společných služeb - Svaz měst a obcí</t>
  </si>
  <si>
    <t>Příjmy z úroků, položka 2141</t>
  </si>
  <si>
    <t xml:space="preserve">Příjmy celkem </t>
  </si>
  <si>
    <t>org.</t>
  </si>
  <si>
    <t>Ná</t>
  </si>
  <si>
    <t>Zd</t>
  </si>
  <si>
    <t>UZ</t>
  </si>
  <si>
    <t>Péče o vzhled obcí a veřejnou zeleň</t>
  </si>
  <si>
    <t>Ost. záležitosti sdělovacích prostředků (zpravodaj)</t>
  </si>
  <si>
    <t>Ostatní tělovýchovná činnost (kola, sport. akce)</t>
  </si>
  <si>
    <t>Činnost místní správy/Příjmy z poskytování služeb a výrobků</t>
  </si>
  <si>
    <t>Schválený rozpočet Mikroregionu Nechanicko na rok 2019</t>
  </si>
  <si>
    <t>v souladu se zákonem č. 23/2017 Sb. a zákonem č. 250/2000 Sb., ve znění zákona č. 24/2017 Sb.</t>
  </si>
  <si>
    <t xml:space="preserve">Vyvěšeno i na elektronické úřední desce </t>
  </si>
  <si>
    <t xml:space="preserve">                       Obec:………………………………………</t>
  </si>
  <si>
    <t xml:space="preserve">Vyvěšeno dne:                 Sejmuto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</si>
</sst>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č_-;\-* #,##0\ _K_č_-;_-* &quot;-&quot;\ _K_č_-;_-@_-"/>
    <numFmt numFmtId="164" formatCode="#,##0.00;\-#,##0.00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4" fontId="2" fillId="0" borderId="0" xfId="0" applyNumberFormat="1" applyFont="1"/>
    <xf numFmtId="0" fontId="0" fillId="0" borderId="0" xfId="0"/>
    <xf numFmtId="0" fontId="5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6" fillId="0" borderId="19" xfId="0" applyFont="1" applyBorder="1"/>
    <xf numFmtId="0" fontId="6" fillId="0" borderId="20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1" xfId="0" applyFont="1" applyBorder="1"/>
    <xf numFmtId="0" fontId="7" fillId="0" borderId="12" xfId="0" applyFont="1" applyBorder="1"/>
    <xf numFmtId="0" fontId="7" fillId="0" borderId="26" xfId="0" applyFont="1" applyBorder="1"/>
    <xf numFmtId="0" fontId="7" fillId="0" borderId="16" xfId="0" applyFont="1" applyBorder="1"/>
    <xf numFmtId="0" fontId="7" fillId="0" borderId="17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41" fontId="4" fillId="0" borderId="0" xfId="0" applyNumberFormat="1" applyFont="1" applyBorder="1" applyAlignment="1">
      <alignment horizontal="center" vertical="center"/>
    </xf>
    <xf numFmtId="0" fontId="7" fillId="0" borderId="0" xfId="0" applyFont="1"/>
    <xf numFmtId="41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1"/>
    <xf numFmtId="0" fontId="4" fillId="0" borderId="0" xfId="0" applyFont="1" applyAlignment="1"/>
    <xf numFmtId="0" fontId="0" fillId="0" borderId="0" xfId="0" applyAlignment="1"/>
    <xf numFmtId="0" fontId="5" fillId="0" borderId="27" xfId="0" applyFont="1" applyBorder="1"/>
    <xf numFmtId="0" fontId="5" fillId="0" borderId="28" xfId="0" applyFont="1" applyBorder="1"/>
    <xf numFmtId="0" fontId="5" fillId="0" borderId="1" xfId="0" applyFont="1" applyBorder="1"/>
    <xf numFmtId="0" fontId="5" fillId="0" borderId="1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/>
    <xf numFmtId="0" fontId="4" fillId="0" borderId="6" xfId="0" applyFont="1" applyBorder="1" applyAlignment="1">
      <alignment horizontal="center"/>
    </xf>
    <xf numFmtId="0" fontId="5" fillId="0" borderId="21" xfId="0" applyFont="1" applyBorder="1"/>
    <xf numFmtId="0" fontId="7" fillId="0" borderId="29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30" xfId="0" applyFont="1" applyBorder="1"/>
    <xf numFmtId="0" fontId="7" fillId="0" borderId="31" xfId="0" applyFont="1" applyBorder="1"/>
    <xf numFmtId="165" fontId="1" fillId="0" borderId="0" xfId="0" applyNumberFormat="1" applyFont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4" fontId="5" fillId="0" borderId="13" xfId="0" applyNumberFormat="1" applyFont="1" applyBorder="1" applyAlignment="1">
      <alignment horizontal="center"/>
    </xf>
    <xf numFmtId="0" fontId="6" fillId="0" borderId="36" xfId="0" applyFont="1" applyBorder="1"/>
    <xf numFmtId="0" fontId="6" fillId="0" borderId="37" xfId="0" applyFont="1" applyBorder="1"/>
    <xf numFmtId="0" fontId="6" fillId="0" borderId="37" xfId="0" applyFont="1" applyBorder="1" applyAlignment="1"/>
    <xf numFmtId="0" fontId="5" fillId="0" borderId="37" xfId="0" applyFont="1" applyBorder="1" applyAlignment="1"/>
    <xf numFmtId="41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4" fontId="5" fillId="0" borderId="11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0" fontId="10" fillId="4" borderId="0" xfId="0" applyFont="1" applyFill="1"/>
    <xf numFmtId="4" fontId="0" fillId="0" borderId="0" xfId="0" applyNumberFormat="1"/>
    <xf numFmtId="0" fontId="11" fillId="4" borderId="0" xfId="0" applyFont="1" applyFill="1"/>
    <xf numFmtId="164" fontId="12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5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/>
    <xf numFmtId="0" fontId="7" fillId="0" borderId="1" xfId="0" applyFont="1" applyBorder="1"/>
    <xf numFmtId="0" fontId="7" fillId="0" borderId="12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8" workbookViewId="0">
      <selection activeCell="G39" sqref="G39"/>
    </sheetView>
  </sheetViews>
  <sheetFormatPr defaultRowHeight="15" x14ac:dyDescent="0.25"/>
  <cols>
    <col min="2" max="2" width="11" customWidth="1"/>
    <col min="7" max="7" width="13.42578125" customWidth="1"/>
    <col min="8" max="8" width="16.28515625" customWidth="1"/>
  </cols>
  <sheetData>
    <row r="1" spans="1:9" ht="15" customHeight="1" x14ac:dyDescent="0.25">
      <c r="A1" s="90" t="s">
        <v>100</v>
      </c>
      <c r="B1" s="90"/>
      <c r="C1" s="90"/>
      <c r="D1" s="90"/>
      <c r="E1" s="90"/>
      <c r="F1" s="90"/>
      <c r="G1" s="90"/>
      <c r="H1" s="44"/>
      <c r="I1" s="7"/>
    </row>
    <row r="2" spans="1:9" ht="15.75" x14ac:dyDescent="0.25">
      <c r="A2" s="7" t="s">
        <v>101</v>
      </c>
      <c r="B2" s="43"/>
      <c r="C2" s="44"/>
      <c r="D2" s="44"/>
      <c r="E2" s="44"/>
      <c r="F2" s="44"/>
      <c r="G2" s="44"/>
      <c r="H2" s="44"/>
      <c r="I2" s="7"/>
    </row>
    <row r="3" spans="1:9" ht="16.5" thickBot="1" x14ac:dyDescent="0.3">
      <c r="A3" s="8" t="s">
        <v>76</v>
      </c>
      <c r="B3" s="8"/>
      <c r="C3" s="8"/>
      <c r="D3" s="8"/>
      <c r="E3" s="8"/>
      <c r="F3" s="8"/>
      <c r="G3" s="8"/>
      <c r="H3" s="8"/>
      <c r="I3" s="7"/>
    </row>
    <row r="4" spans="1:9" ht="16.5" thickBot="1" x14ac:dyDescent="0.3">
      <c r="A4" s="9"/>
      <c r="B4" s="10" t="s">
        <v>77</v>
      </c>
      <c r="C4" s="11"/>
      <c r="D4" s="11"/>
      <c r="E4" s="11"/>
      <c r="F4" s="11"/>
      <c r="G4" s="12"/>
      <c r="H4" s="13" t="s">
        <v>59</v>
      </c>
      <c r="I4" s="7"/>
    </row>
    <row r="5" spans="1:9" ht="15.75" x14ac:dyDescent="0.25">
      <c r="A5" s="14" t="s">
        <v>78</v>
      </c>
      <c r="B5" s="15" t="s">
        <v>79</v>
      </c>
      <c r="C5" s="16"/>
      <c r="D5" s="16"/>
      <c r="E5" s="16"/>
      <c r="F5" s="16"/>
      <c r="G5" s="17"/>
      <c r="H5" s="72">
        <v>0</v>
      </c>
      <c r="I5" s="7"/>
    </row>
    <row r="6" spans="1:9" ht="15.75" x14ac:dyDescent="0.25">
      <c r="A6" s="45" t="s">
        <v>80</v>
      </c>
      <c r="B6" s="46" t="s">
        <v>81</v>
      </c>
      <c r="C6" s="47"/>
      <c r="D6" s="47"/>
      <c r="E6" s="47"/>
      <c r="F6" s="47"/>
      <c r="G6" s="48"/>
      <c r="H6" s="63">
        <v>1083240</v>
      </c>
      <c r="I6" s="7"/>
    </row>
    <row r="7" spans="1:9" ht="15.75" x14ac:dyDescent="0.25">
      <c r="A7" s="45" t="s">
        <v>82</v>
      </c>
      <c r="B7" s="46" t="s">
        <v>83</v>
      </c>
      <c r="C7" s="47"/>
      <c r="D7" s="47"/>
      <c r="E7" s="47"/>
      <c r="F7" s="47"/>
      <c r="G7" s="48"/>
      <c r="H7" s="63">
        <v>0</v>
      </c>
      <c r="I7" s="7"/>
    </row>
    <row r="8" spans="1:9" ht="16.5" thickBot="1" x14ac:dyDescent="0.3">
      <c r="A8" s="18" t="s">
        <v>84</v>
      </c>
      <c r="B8" s="19" t="s">
        <v>85</v>
      </c>
      <c r="C8" s="20"/>
      <c r="D8" s="20"/>
      <c r="E8" s="20"/>
      <c r="F8" s="20"/>
      <c r="G8" s="21"/>
      <c r="H8" s="73">
        <v>575739</v>
      </c>
      <c r="I8" s="7"/>
    </row>
    <row r="9" spans="1:9" ht="16.5" thickBot="1" x14ac:dyDescent="0.3">
      <c r="A9" s="49"/>
      <c r="B9" s="49"/>
      <c r="C9" s="49"/>
      <c r="D9" s="49"/>
      <c r="E9" s="49"/>
      <c r="F9" s="49"/>
      <c r="G9" s="49"/>
      <c r="H9" s="50"/>
      <c r="I9" s="7"/>
    </row>
    <row r="10" spans="1:9" ht="16.5" thickBot="1" x14ac:dyDescent="0.3">
      <c r="A10" s="22" t="s">
        <v>64</v>
      </c>
      <c r="B10" s="23" t="s">
        <v>65</v>
      </c>
      <c r="C10" s="51" t="s">
        <v>86</v>
      </c>
      <c r="D10" s="51"/>
      <c r="E10" s="51"/>
      <c r="F10" s="51"/>
      <c r="G10" s="51"/>
      <c r="H10" s="52" t="s">
        <v>59</v>
      </c>
      <c r="I10" s="7"/>
    </row>
    <row r="11" spans="1:9" ht="15.75" x14ac:dyDescent="0.25">
      <c r="A11" s="53"/>
      <c r="B11" s="24">
        <v>4121</v>
      </c>
      <c r="C11" s="54" t="s">
        <v>87</v>
      </c>
      <c r="D11" s="55"/>
      <c r="E11" s="55"/>
      <c r="F11" s="55"/>
      <c r="G11" s="56"/>
      <c r="H11" s="74">
        <v>444555</v>
      </c>
      <c r="I11" s="7"/>
    </row>
    <row r="12" spans="1:9" s="7" customFormat="1" ht="15.75" x14ac:dyDescent="0.25">
      <c r="A12" s="53"/>
      <c r="B12" s="24">
        <v>4116</v>
      </c>
      <c r="C12" s="60" t="s">
        <v>8</v>
      </c>
      <c r="D12" s="61"/>
      <c r="E12" s="61"/>
      <c r="F12" s="61"/>
      <c r="G12" s="62"/>
      <c r="H12" s="74">
        <v>131183</v>
      </c>
    </row>
    <row r="13" spans="1:9" ht="15.75" x14ac:dyDescent="0.25">
      <c r="A13" s="25">
        <v>3349</v>
      </c>
      <c r="B13" s="26"/>
      <c r="C13" s="27" t="s">
        <v>88</v>
      </c>
      <c r="D13" s="28"/>
      <c r="E13" s="28"/>
      <c r="F13" s="28"/>
      <c r="G13" s="29"/>
      <c r="H13" s="75">
        <v>28000</v>
      </c>
      <c r="I13" s="7"/>
    </row>
    <row r="14" spans="1:9" ht="15.75" x14ac:dyDescent="0.25">
      <c r="A14" s="25">
        <v>3900</v>
      </c>
      <c r="B14" s="26"/>
      <c r="C14" s="26" t="s">
        <v>89</v>
      </c>
      <c r="D14" s="26"/>
      <c r="E14" s="26"/>
      <c r="F14" s="26"/>
      <c r="G14" s="26"/>
      <c r="H14" s="75">
        <v>1054240</v>
      </c>
      <c r="I14" s="7"/>
    </row>
    <row r="15" spans="1:9" s="7" customFormat="1" ht="15.75" x14ac:dyDescent="0.25">
      <c r="A15" s="57">
        <v>6171</v>
      </c>
      <c r="B15" s="58"/>
      <c r="C15" s="91" t="s">
        <v>70</v>
      </c>
      <c r="D15" s="92"/>
      <c r="E15" s="92"/>
      <c r="F15" s="92"/>
      <c r="G15" s="93"/>
      <c r="H15" s="76">
        <v>43341</v>
      </c>
    </row>
    <row r="16" spans="1:9" ht="16.5" thickBot="1" x14ac:dyDescent="0.3">
      <c r="A16" s="57">
        <v>6310</v>
      </c>
      <c r="B16" s="58"/>
      <c r="C16" s="30" t="s">
        <v>90</v>
      </c>
      <c r="D16" s="31"/>
      <c r="E16" s="31"/>
      <c r="F16" s="31"/>
      <c r="G16" s="32"/>
      <c r="H16" s="76">
        <v>1000</v>
      </c>
      <c r="I16" s="7"/>
    </row>
    <row r="17" spans="1:9" ht="16.5" thickBot="1" x14ac:dyDescent="0.3">
      <c r="A17" s="33" t="s">
        <v>91</v>
      </c>
      <c r="B17" s="34"/>
      <c r="C17" s="34"/>
      <c r="D17" s="34"/>
      <c r="E17" s="34"/>
      <c r="F17" s="34"/>
      <c r="G17" s="35"/>
      <c r="H17" s="77">
        <f>SUM(H11:H16)</f>
        <v>1702319</v>
      </c>
      <c r="I17" s="7"/>
    </row>
    <row r="18" spans="1:9" ht="15.75" x14ac:dyDescent="0.25">
      <c r="A18" s="8"/>
      <c r="B18" s="8"/>
      <c r="C18" s="36"/>
      <c r="D18" s="36"/>
      <c r="E18" s="36"/>
      <c r="F18" s="36"/>
      <c r="G18" s="36"/>
      <c r="H18" s="37"/>
      <c r="I18" s="7"/>
    </row>
    <row r="19" spans="1:9" ht="16.5" thickBot="1" x14ac:dyDescent="0.3">
      <c r="A19" s="8" t="s">
        <v>57</v>
      </c>
      <c r="B19" s="8"/>
      <c r="C19" s="8"/>
      <c r="D19" s="8"/>
      <c r="E19" s="8"/>
      <c r="F19" s="8"/>
      <c r="G19" s="8"/>
      <c r="H19" s="8"/>
      <c r="I19" s="7"/>
    </row>
    <row r="20" spans="1:9" ht="16.5" thickBot="1" x14ac:dyDescent="0.3">
      <c r="A20" s="9"/>
      <c r="B20" s="10" t="s">
        <v>58</v>
      </c>
      <c r="C20" s="11"/>
      <c r="D20" s="11"/>
      <c r="E20" s="11"/>
      <c r="F20" s="11"/>
      <c r="G20" s="12"/>
      <c r="H20" s="13" t="s">
        <v>59</v>
      </c>
      <c r="I20" s="7"/>
    </row>
    <row r="21" spans="1:9" ht="15.75" x14ac:dyDescent="0.25">
      <c r="A21" s="14" t="s">
        <v>60</v>
      </c>
      <c r="B21" s="15" t="s">
        <v>61</v>
      </c>
      <c r="C21" s="16"/>
      <c r="D21" s="16"/>
      <c r="E21" s="16"/>
      <c r="F21" s="16"/>
      <c r="G21" s="17"/>
      <c r="H21" s="72">
        <v>1702319</v>
      </c>
      <c r="I21" s="7"/>
    </row>
    <row r="22" spans="1:9" ht="16.5" thickBot="1" x14ac:dyDescent="0.3">
      <c r="A22" s="18" t="s">
        <v>62</v>
      </c>
      <c r="B22" s="19" t="s">
        <v>63</v>
      </c>
      <c r="C22" s="20"/>
      <c r="D22" s="20"/>
      <c r="E22" s="20"/>
      <c r="F22" s="20"/>
      <c r="G22" s="21"/>
      <c r="H22" s="73">
        <v>0</v>
      </c>
      <c r="I22" s="7"/>
    </row>
    <row r="23" spans="1:9" ht="16.5" thickBot="1" x14ac:dyDescent="0.3">
      <c r="A23" s="8"/>
      <c r="B23" s="8"/>
      <c r="C23" s="38"/>
      <c r="D23" s="38"/>
      <c r="E23" s="38"/>
      <c r="F23" s="38"/>
      <c r="G23" s="38"/>
      <c r="H23" s="39"/>
      <c r="I23" s="7"/>
    </row>
    <row r="24" spans="1:9" ht="15.75" x14ac:dyDescent="0.25">
      <c r="A24" s="64" t="s">
        <v>64</v>
      </c>
      <c r="B24" s="65" t="s">
        <v>65</v>
      </c>
      <c r="C24" s="66" t="s">
        <v>66</v>
      </c>
      <c r="D24" s="67"/>
      <c r="E24" s="67"/>
      <c r="F24" s="67"/>
      <c r="G24" s="67"/>
      <c r="H24" s="68" t="s">
        <v>59</v>
      </c>
      <c r="I24" s="7"/>
    </row>
    <row r="25" spans="1:9" ht="15.75" x14ac:dyDescent="0.25">
      <c r="A25" s="25">
        <v>3349</v>
      </c>
      <c r="B25" s="26"/>
      <c r="C25" s="26" t="s">
        <v>97</v>
      </c>
      <c r="D25" s="26"/>
      <c r="E25" s="26"/>
      <c r="F25" s="26"/>
      <c r="G25" s="26"/>
      <c r="H25" s="85">
        <v>145000</v>
      </c>
      <c r="I25" s="7"/>
    </row>
    <row r="26" spans="1:9" ht="15.75" x14ac:dyDescent="0.25">
      <c r="A26" s="25">
        <v>3399</v>
      </c>
      <c r="B26" s="26"/>
      <c r="C26" s="91" t="s">
        <v>67</v>
      </c>
      <c r="D26" s="92"/>
      <c r="E26" s="92"/>
      <c r="F26" s="92"/>
      <c r="G26" s="93"/>
      <c r="H26" s="86">
        <v>20000</v>
      </c>
      <c r="I26" s="7"/>
    </row>
    <row r="27" spans="1:9" ht="15.75" x14ac:dyDescent="0.25">
      <c r="A27" s="25">
        <v>3419</v>
      </c>
      <c r="B27" s="26"/>
      <c r="C27" s="26" t="s">
        <v>98</v>
      </c>
      <c r="D27" s="26"/>
      <c r="E27" s="26"/>
      <c r="F27" s="26"/>
      <c r="G27" s="26"/>
      <c r="H27" s="75">
        <v>30000</v>
      </c>
      <c r="I27" s="7"/>
    </row>
    <row r="28" spans="1:9" ht="15.75" x14ac:dyDescent="0.25">
      <c r="A28" s="25">
        <v>3744</v>
      </c>
      <c r="B28" s="26"/>
      <c r="C28" s="91" t="s">
        <v>68</v>
      </c>
      <c r="D28" s="92"/>
      <c r="E28" s="92"/>
      <c r="F28" s="92"/>
      <c r="G28" s="93"/>
      <c r="H28" s="75">
        <v>5000</v>
      </c>
      <c r="I28" s="7"/>
    </row>
    <row r="29" spans="1:9" s="7" customFormat="1" ht="15.75" x14ac:dyDescent="0.25">
      <c r="A29" s="25">
        <v>3745</v>
      </c>
      <c r="B29" s="26"/>
      <c r="C29" s="91" t="s">
        <v>96</v>
      </c>
      <c r="D29" s="92"/>
      <c r="E29" s="92"/>
      <c r="F29" s="92"/>
      <c r="G29" s="93"/>
      <c r="H29" s="75">
        <v>163979</v>
      </c>
    </row>
    <row r="30" spans="1:9" ht="15.75" x14ac:dyDescent="0.25">
      <c r="A30" s="25">
        <v>3900</v>
      </c>
      <c r="B30" s="26"/>
      <c r="C30" s="91" t="s">
        <v>69</v>
      </c>
      <c r="D30" s="92"/>
      <c r="E30" s="92"/>
      <c r="F30" s="92"/>
      <c r="G30" s="93"/>
      <c r="H30" s="87">
        <v>1118740</v>
      </c>
      <c r="I30" s="7"/>
    </row>
    <row r="31" spans="1:9" ht="15.75" x14ac:dyDescent="0.25">
      <c r="A31" s="25">
        <v>6171</v>
      </c>
      <c r="B31" s="26"/>
      <c r="C31" s="91" t="s">
        <v>70</v>
      </c>
      <c r="D31" s="92"/>
      <c r="E31" s="92"/>
      <c r="F31" s="92"/>
      <c r="G31" s="93"/>
      <c r="H31" s="75">
        <v>216100</v>
      </c>
      <c r="I31" s="7"/>
    </row>
    <row r="32" spans="1:9" ht="15.75" x14ac:dyDescent="0.25">
      <c r="A32" s="25">
        <v>6310</v>
      </c>
      <c r="B32" s="26"/>
      <c r="C32" s="26" t="s">
        <v>71</v>
      </c>
      <c r="D32" s="26"/>
      <c r="E32" s="26"/>
      <c r="F32" s="26"/>
      <c r="G32" s="26"/>
      <c r="H32" s="75">
        <v>3500</v>
      </c>
      <c r="I32" s="7"/>
    </row>
    <row r="33" spans="1:10" ht="16.5" thickBot="1" x14ac:dyDescent="0.3">
      <c r="A33" s="69" t="s">
        <v>72</v>
      </c>
      <c r="B33" s="70"/>
      <c r="C33" s="70"/>
      <c r="D33" s="70"/>
      <c r="E33" s="70"/>
      <c r="F33" s="70"/>
      <c r="G33" s="71"/>
      <c r="H33" s="78">
        <f>SUM(H25:H32)</f>
        <v>1702319</v>
      </c>
      <c r="I33" s="7"/>
    </row>
    <row r="34" spans="1:10" x14ac:dyDescent="0.25">
      <c r="A34" s="7"/>
      <c r="B34" s="7"/>
      <c r="C34" s="7"/>
      <c r="D34" s="7"/>
      <c r="E34" s="7"/>
      <c r="F34" s="7"/>
      <c r="G34" s="7"/>
      <c r="H34" s="80"/>
      <c r="I34" s="7"/>
      <c r="J34" s="79"/>
    </row>
    <row r="35" spans="1:10" ht="15" customHeight="1" x14ac:dyDescent="0.25">
      <c r="A35" s="89"/>
      <c r="B35" s="89"/>
      <c r="C35" s="89"/>
      <c r="D35" s="89"/>
      <c r="E35" s="89"/>
      <c r="F35" s="89"/>
      <c r="G35" s="89"/>
      <c r="H35" s="89"/>
      <c r="I35" s="7"/>
    </row>
    <row r="36" spans="1:10" ht="15.75" customHeight="1" x14ac:dyDescent="0.25">
      <c r="A36" s="7"/>
      <c r="B36" s="7"/>
      <c r="C36" s="89" t="s">
        <v>102</v>
      </c>
      <c r="D36" s="40"/>
      <c r="E36" s="40"/>
      <c r="F36" s="40"/>
      <c r="G36" s="40"/>
      <c r="H36" s="40"/>
      <c r="I36" s="7"/>
    </row>
    <row r="37" spans="1:10" ht="15.75" customHeight="1" x14ac:dyDescent="0.25">
      <c r="A37" s="88"/>
      <c r="B37" s="88"/>
      <c r="C37" s="88"/>
      <c r="D37" s="88"/>
      <c r="E37" s="88"/>
      <c r="F37" s="88"/>
      <c r="G37" s="88"/>
      <c r="H37" s="88"/>
      <c r="I37" s="7"/>
    </row>
    <row r="38" spans="1:10" ht="15.75" x14ac:dyDescent="0.25">
      <c r="A38" s="7"/>
      <c r="B38" s="7"/>
      <c r="C38" s="38" t="s">
        <v>103</v>
      </c>
      <c r="D38" s="38"/>
      <c r="E38" s="38"/>
      <c r="F38" s="38"/>
      <c r="G38" s="38"/>
      <c r="H38" s="38"/>
      <c r="I38" s="7"/>
    </row>
    <row r="39" spans="1:10" ht="15.75" x14ac:dyDescent="0.25">
      <c r="A39" s="7"/>
      <c r="B39" s="7"/>
      <c r="C39" s="38"/>
      <c r="D39" s="38"/>
      <c r="E39" s="38"/>
      <c r="F39" s="38"/>
      <c r="G39" s="38"/>
      <c r="H39" s="38"/>
      <c r="I39" s="7"/>
    </row>
    <row r="40" spans="1:10" ht="15.75" x14ac:dyDescent="0.25">
      <c r="A40" s="88"/>
      <c r="B40" s="88"/>
      <c r="C40" s="88"/>
      <c r="D40" s="88"/>
      <c r="E40" s="88"/>
      <c r="F40" s="88"/>
      <c r="G40" s="88"/>
      <c r="H40" s="88"/>
      <c r="I40" s="7"/>
    </row>
    <row r="41" spans="1:10" x14ac:dyDescent="0.25">
      <c r="A41" s="7"/>
      <c r="B41" s="7"/>
      <c r="C41" s="7" t="s">
        <v>104</v>
      </c>
      <c r="D41" s="7"/>
      <c r="E41" s="7"/>
      <c r="F41" s="7"/>
      <c r="G41" s="7"/>
      <c r="H41" s="7"/>
      <c r="I41" s="7"/>
    </row>
    <row r="42" spans="1:10" x14ac:dyDescent="0.25">
      <c r="A42" s="41"/>
      <c r="B42" s="41"/>
      <c r="C42" s="41"/>
      <c r="D42" s="41"/>
      <c r="E42" s="41"/>
      <c r="F42" s="41"/>
      <c r="G42" s="7"/>
      <c r="H42" s="7"/>
      <c r="I42" s="7"/>
    </row>
    <row r="43" spans="1:10" x14ac:dyDescent="0.25">
      <c r="A43" s="7" t="s">
        <v>73</v>
      </c>
      <c r="B43" s="7"/>
      <c r="C43" s="7"/>
      <c r="D43" s="7"/>
      <c r="E43" s="7"/>
      <c r="F43" s="7"/>
      <c r="G43" s="7"/>
      <c r="H43" s="7"/>
      <c r="I43" s="7"/>
    </row>
    <row r="44" spans="1:10" x14ac:dyDescent="0.25">
      <c r="A44" s="42" t="s">
        <v>74</v>
      </c>
      <c r="B44" s="7"/>
      <c r="C44" s="7"/>
      <c r="D44" s="7"/>
      <c r="E44" s="7"/>
      <c r="F44" s="7"/>
      <c r="G44" s="7"/>
      <c r="H44" s="7"/>
      <c r="I44" s="7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10" x14ac:dyDescent="0.25">
      <c r="A46" s="7" t="s">
        <v>75</v>
      </c>
      <c r="B46" s="7"/>
      <c r="C46" s="7"/>
      <c r="D46" s="7"/>
      <c r="E46" s="7"/>
      <c r="F46" s="7"/>
      <c r="G46" s="7"/>
      <c r="H46" s="7"/>
      <c r="I46" s="7"/>
    </row>
    <row r="47" spans="1:10" x14ac:dyDescent="0.25">
      <c r="A47" s="7"/>
      <c r="B47" s="7"/>
      <c r="C47" s="7"/>
      <c r="D47" s="7"/>
      <c r="E47" s="7"/>
      <c r="F47" s="7"/>
      <c r="G47" s="7"/>
      <c r="H47" s="7"/>
      <c r="I47" s="7"/>
    </row>
    <row r="53" spans="1:1" x14ac:dyDescent="0.25">
      <c r="A53" s="7"/>
    </row>
  </sheetData>
  <mergeCells count="7">
    <mergeCell ref="A1:G1"/>
    <mergeCell ref="C29:G29"/>
    <mergeCell ref="C26:G26"/>
    <mergeCell ref="C30:G30"/>
    <mergeCell ref="C31:G31"/>
    <mergeCell ref="C28:G28"/>
    <mergeCell ref="C15:G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8" sqref="H8"/>
    </sheetView>
  </sheetViews>
  <sheetFormatPr defaultRowHeight="12.75" x14ac:dyDescent="0.2"/>
  <cols>
    <col min="1" max="6" width="5.7109375" style="1" customWidth="1"/>
    <col min="7" max="7" width="65.5703125" style="1" customWidth="1"/>
    <col min="8" max="11" width="16.7109375" style="1" customWidth="1"/>
    <col min="12" max="16384" width="9.140625" style="1"/>
  </cols>
  <sheetData>
    <row r="1" spans="1:11" ht="20.100000000000001" customHeight="1" x14ac:dyDescent="0.35">
      <c r="A1" s="3" t="s">
        <v>0</v>
      </c>
    </row>
    <row r="2" spans="1:11" x14ac:dyDescent="0.2">
      <c r="A2" s="4" t="s">
        <v>1</v>
      </c>
      <c r="B2" s="4" t="s">
        <v>2</v>
      </c>
      <c r="C2" s="4" t="s">
        <v>92</v>
      </c>
      <c r="D2" s="4" t="s">
        <v>93</v>
      </c>
      <c r="E2" s="4" t="s">
        <v>94</v>
      </c>
      <c r="F2" s="4" t="s">
        <v>95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</row>
    <row r="3" spans="1:11" x14ac:dyDescent="0.2">
      <c r="A3" s="1">
        <v>0</v>
      </c>
      <c r="B3" s="1">
        <v>4116</v>
      </c>
      <c r="C3" s="1">
        <v>3745</v>
      </c>
      <c r="D3" s="1">
        <v>106</v>
      </c>
      <c r="E3" s="1">
        <v>5</v>
      </c>
      <c r="F3" s="1">
        <v>15011</v>
      </c>
      <c r="G3" s="1" t="s">
        <v>8</v>
      </c>
      <c r="H3" s="5">
        <v>0</v>
      </c>
      <c r="I3" s="5">
        <v>1510100.96</v>
      </c>
      <c r="J3" s="5">
        <v>0</v>
      </c>
      <c r="K3" s="5">
        <v>131183</v>
      </c>
    </row>
    <row r="4" spans="1:11" x14ac:dyDescent="0.2">
      <c r="A4" s="1">
        <v>0</v>
      </c>
      <c r="B4" s="1">
        <v>4121</v>
      </c>
      <c r="G4" s="1" t="s">
        <v>9</v>
      </c>
      <c r="H4" s="5">
        <v>441495</v>
      </c>
      <c r="I4" s="5">
        <v>461495</v>
      </c>
      <c r="J4" s="5">
        <v>461495</v>
      </c>
      <c r="K4" s="5">
        <v>444555</v>
      </c>
    </row>
    <row r="5" spans="1:11" x14ac:dyDescent="0.2">
      <c r="G5" s="2" t="s">
        <v>10</v>
      </c>
      <c r="H5" s="6">
        <f>SUM(H3:H4)</f>
        <v>441495</v>
      </c>
      <c r="I5" s="6">
        <f>SUM(I3:I4)</f>
        <v>1971595.96</v>
      </c>
      <c r="J5" s="6">
        <f>SUM(J3:J4)</f>
        <v>461495</v>
      </c>
      <c r="K5" s="6">
        <f>SUM(K3:K4)</f>
        <v>575738</v>
      </c>
    </row>
    <row r="6" spans="1:11" x14ac:dyDescent="0.2">
      <c r="A6" s="1">
        <v>3349</v>
      </c>
      <c r="B6" s="1">
        <v>2111</v>
      </c>
      <c r="G6" s="1" t="s">
        <v>11</v>
      </c>
      <c r="H6" s="5">
        <v>28000</v>
      </c>
      <c r="I6" s="5">
        <v>28000</v>
      </c>
      <c r="J6" s="5">
        <v>21564</v>
      </c>
      <c r="K6" s="5">
        <v>28000</v>
      </c>
    </row>
    <row r="7" spans="1:11" x14ac:dyDescent="0.2">
      <c r="G7" s="2" t="s">
        <v>12</v>
      </c>
      <c r="H7" s="6">
        <f>SUM(H6:H6)</f>
        <v>28000</v>
      </c>
      <c r="I7" s="6">
        <f>SUM(I6:I6)</f>
        <v>28000</v>
      </c>
      <c r="J7" s="6">
        <f>SUM(J6:J6)</f>
        <v>21564</v>
      </c>
      <c r="K7" s="6">
        <f>SUM(K6:K6)</f>
        <v>28000</v>
      </c>
    </row>
    <row r="8" spans="1:11" x14ac:dyDescent="0.2">
      <c r="A8" s="1">
        <v>3900</v>
      </c>
      <c r="B8" s="1">
        <v>2111</v>
      </c>
      <c r="G8" s="1" t="s">
        <v>16</v>
      </c>
      <c r="H8" s="5">
        <v>116160</v>
      </c>
      <c r="I8" s="5">
        <v>167160</v>
      </c>
      <c r="J8" s="5">
        <v>143000</v>
      </c>
      <c r="K8" s="5">
        <v>174240</v>
      </c>
    </row>
    <row r="9" spans="1:11" x14ac:dyDescent="0.2">
      <c r="A9" s="1">
        <v>3900</v>
      </c>
      <c r="B9" s="1">
        <v>2324</v>
      </c>
      <c r="C9" s="1">
        <v>104</v>
      </c>
      <c r="D9" s="1">
        <v>104</v>
      </c>
      <c r="E9" s="1">
        <v>5</v>
      </c>
      <c r="G9" s="1" t="s">
        <v>17</v>
      </c>
      <c r="H9" s="5">
        <v>1029600</v>
      </c>
      <c r="I9" s="5">
        <v>1072600</v>
      </c>
      <c r="J9" s="5">
        <v>885832</v>
      </c>
      <c r="K9" s="5">
        <v>711600</v>
      </c>
    </row>
    <row r="10" spans="1:11" x14ac:dyDescent="0.2">
      <c r="B10" s="1">
        <v>2324</v>
      </c>
      <c r="C10" s="1">
        <v>104</v>
      </c>
      <c r="D10" s="1">
        <v>104</v>
      </c>
      <c r="E10" s="1">
        <v>1</v>
      </c>
      <c r="G10" s="1" t="s">
        <v>17</v>
      </c>
      <c r="H10" s="5"/>
      <c r="I10" s="5"/>
      <c r="J10" s="5"/>
      <c r="K10" s="5">
        <v>124400</v>
      </c>
    </row>
    <row r="11" spans="1:11" x14ac:dyDescent="0.2">
      <c r="B11" s="1">
        <v>2324</v>
      </c>
      <c r="C11" s="1">
        <v>104</v>
      </c>
      <c r="G11" s="1" t="s">
        <v>17</v>
      </c>
      <c r="H11" s="5"/>
      <c r="I11" s="5"/>
      <c r="J11" s="5"/>
      <c r="K11" s="5">
        <v>44000</v>
      </c>
    </row>
    <row r="12" spans="1:11" x14ac:dyDescent="0.2">
      <c r="G12" s="2" t="s">
        <v>18</v>
      </c>
      <c r="H12" s="6">
        <f>SUM(H8:H9)</f>
        <v>1145760</v>
      </c>
      <c r="I12" s="6">
        <f>SUM(I8:I9)</f>
        <v>1239760</v>
      </c>
      <c r="J12" s="6">
        <f>SUM(J8:J9)</f>
        <v>1028832</v>
      </c>
      <c r="K12" s="6">
        <f>SUM(K8:K11)</f>
        <v>1054240</v>
      </c>
    </row>
    <row r="13" spans="1:11" x14ac:dyDescent="0.2">
      <c r="A13" s="83">
        <v>6171</v>
      </c>
      <c r="B13" s="83">
        <v>2111</v>
      </c>
      <c r="C13" s="83"/>
      <c r="D13" s="83"/>
      <c r="E13" s="84"/>
      <c r="F13" s="84"/>
      <c r="G13" s="83" t="s">
        <v>99</v>
      </c>
      <c r="H13" s="82">
        <v>0</v>
      </c>
      <c r="I13" s="82">
        <v>52500</v>
      </c>
      <c r="J13" s="82">
        <v>47000</v>
      </c>
      <c r="K13" s="82">
        <v>43341</v>
      </c>
    </row>
    <row r="14" spans="1:11" x14ac:dyDescent="0.2">
      <c r="G14" s="2" t="s">
        <v>19</v>
      </c>
      <c r="H14" s="6">
        <f>SUM(H13)</f>
        <v>0</v>
      </c>
      <c r="I14" s="6">
        <f>SUM(I13)</f>
        <v>52500</v>
      </c>
      <c r="J14" s="6">
        <f>SUM(J13)</f>
        <v>47000</v>
      </c>
      <c r="K14" s="6">
        <f>SUM(K13)</f>
        <v>43341</v>
      </c>
    </row>
    <row r="15" spans="1:11" x14ac:dyDescent="0.2">
      <c r="A15" s="1">
        <v>6310</v>
      </c>
      <c r="B15" s="1">
        <v>2141</v>
      </c>
      <c r="G15" s="1" t="s">
        <v>20</v>
      </c>
      <c r="H15" s="5">
        <v>1000</v>
      </c>
      <c r="I15" s="5">
        <v>1000</v>
      </c>
      <c r="J15" s="5">
        <v>641</v>
      </c>
      <c r="K15" s="5">
        <v>1000</v>
      </c>
    </row>
    <row r="16" spans="1:11" x14ac:dyDescent="0.2">
      <c r="G16" s="2" t="s">
        <v>21</v>
      </c>
      <c r="H16" s="6">
        <f>SUM(H15:H15)</f>
        <v>1000</v>
      </c>
      <c r="I16" s="6">
        <f>SUM(I15:I15)</f>
        <v>1000</v>
      </c>
      <c r="J16" s="6">
        <f>SUM(J15:J15)</f>
        <v>641</v>
      </c>
      <c r="K16" s="6">
        <f>SUM(K15:K15)</f>
        <v>1000</v>
      </c>
    </row>
    <row r="17" spans="11:11" x14ac:dyDescent="0.2">
      <c r="K17" s="5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K47" sqref="K47"/>
    </sheetView>
  </sheetViews>
  <sheetFormatPr defaultRowHeight="12.75" x14ac:dyDescent="0.2"/>
  <cols>
    <col min="1" max="6" width="5.7109375" style="1" customWidth="1"/>
    <col min="7" max="7" width="67.5703125" style="1" customWidth="1"/>
    <col min="8" max="11" width="16.7109375" style="1" customWidth="1"/>
    <col min="12" max="16384" width="9.140625" style="1"/>
  </cols>
  <sheetData>
    <row r="1" spans="1:11" ht="20.100000000000001" customHeight="1" x14ac:dyDescent="0.35">
      <c r="A1" s="3" t="s">
        <v>23</v>
      </c>
    </row>
    <row r="2" spans="1:11" x14ac:dyDescent="0.2">
      <c r="A2" s="4" t="s">
        <v>1</v>
      </c>
      <c r="B2" s="4" t="s">
        <v>2</v>
      </c>
      <c r="C2" s="4" t="s">
        <v>92</v>
      </c>
      <c r="D2" s="4" t="s">
        <v>93</v>
      </c>
      <c r="E2" s="4" t="s">
        <v>94</v>
      </c>
      <c r="F2" s="4" t="s">
        <v>95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</row>
    <row r="3" spans="1:11" x14ac:dyDescent="0.2">
      <c r="A3" s="1">
        <v>3349</v>
      </c>
      <c r="B3" s="1">
        <v>5021</v>
      </c>
      <c r="G3" s="1" t="s">
        <v>24</v>
      </c>
      <c r="H3" s="5">
        <v>5000</v>
      </c>
      <c r="I3" s="5">
        <v>5000</v>
      </c>
      <c r="J3" s="5">
        <v>3600</v>
      </c>
      <c r="K3" s="5">
        <v>5000</v>
      </c>
    </row>
    <row r="4" spans="1:11" x14ac:dyDescent="0.2">
      <c r="A4" s="1">
        <v>3349</v>
      </c>
      <c r="B4" s="1">
        <v>5169</v>
      </c>
      <c r="G4" s="1" t="s">
        <v>25</v>
      </c>
      <c r="H4" s="5">
        <v>140000</v>
      </c>
      <c r="I4" s="5">
        <v>140000</v>
      </c>
      <c r="J4" s="5">
        <v>123171</v>
      </c>
      <c r="K4" s="5">
        <v>140000</v>
      </c>
    </row>
    <row r="5" spans="1:11" x14ac:dyDescent="0.2">
      <c r="G5" s="2" t="s">
        <v>12</v>
      </c>
      <c r="H5" s="6">
        <f>SUM(H3:H4)</f>
        <v>145000</v>
      </c>
      <c r="I5" s="6">
        <f>SUM(I3:I4)</f>
        <v>145000</v>
      </c>
      <c r="J5" s="6">
        <f>SUM(J3:J4)</f>
        <v>126771</v>
      </c>
      <c r="K5" s="6">
        <f>SUM(K3:K4)</f>
        <v>145000</v>
      </c>
    </row>
    <row r="6" spans="1:11" x14ac:dyDescent="0.2">
      <c r="A6" s="1">
        <v>3399</v>
      </c>
      <c r="B6" s="1">
        <v>5169</v>
      </c>
      <c r="G6" s="1" t="s">
        <v>26</v>
      </c>
      <c r="H6" s="5">
        <v>20000</v>
      </c>
      <c r="I6" s="5">
        <v>20000</v>
      </c>
      <c r="J6" s="5">
        <v>0</v>
      </c>
      <c r="K6" s="5">
        <v>20000</v>
      </c>
    </row>
    <row r="7" spans="1:11" x14ac:dyDescent="0.2">
      <c r="G7" s="2" t="s">
        <v>13</v>
      </c>
      <c r="H7" s="6">
        <f>SUM(H6:H6)</f>
        <v>20000</v>
      </c>
      <c r="I7" s="6">
        <f>SUM(I6:I6)</f>
        <v>20000</v>
      </c>
      <c r="J7" s="6">
        <f>SUM(J6:J6)</f>
        <v>0</v>
      </c>
      <c r="K7" s="6">
        <f>SUM(K6:K6)</f>
        <v>20000</v>
      </c>
    </row>
    <row r="8" spans="1:11" x14ac:dyDescent="0.2">
      <c r="A8" s="1">
        <v>3419</v>
      </c>
      <c r="B8" s="1">
        <v>5021</v>
      </c>
      <c r="G8" s="1" t="s">
        <v>27</v>
      </c>
      <c r="H8" s="5">
        <v>4000</v>
      </c>
      <c r="I8" s="5">
        <v>4000</v>
      </c>
      <c r="J8" s="5">
        <v>3000</v>
      </c>
      <c r="K8" s="5">
        <v>4000</v>
      </c>
    </row>
    <row r="9" spans="1:11" x14ac:dyDescent="0.2">
      <c r="A9" s="1">
        <v>3419</v>
      </c>
      <c r="B9" s="1">
        <v>5169</v>
      </c>
      <c r="G9" s="1" t="s">
        <v>28</v>
      </c>
      <c r="H9" s="5">
        <v>9000</v>
      </c>
      <c r="I9" s="5">
        <v>9000</v>
      </c>
      <c r="J9" s="5">
        <v>10286</v>
      </c>
      <c r="K9" s="5">
        <v>9000</v>
      </c>
    </row>
    <row r="10" spans="1:11" x14ac:dyDescent="0.2">
      <c r="A10" s="1">
        <v>3419</v>
      </c>
      <c r="B10" s="1">
        <v>5175</v>
      </c>
      <c r="G10" s="1" t="s">
        <v>29</v>
      </c>
      <c r="H10" s="5">
        <v>2000</v>
      </c>
      <c r="I10" s="5">
        <v>2000</v>
      </c>
      <c r="J10" s="5">
        <v>0</v>
      </c>
      <c r="K10" s="5">
        <v>2000</v>
      </c>
    </row>
    <row r="11" spans="1:11" x14ac:dyDescent="0.2">
      <c r="A11" s="1">
        <v>3419</v>
      </c>
      <c r="B11" s="1">
        <v>5194</v>
      </c>
      <c r="G11" s="1" t="s">
        <v>30</v>
      </c>
      <c r="H11" s="5">
        <v>15000</v>
      </c>
      <c r="I11" s="5">
        <v>26000</v>
      </c>
      <c r="J11" s="5">
        <v>26851</v>
      </c>
      <c r="K11" s="5">
        <v>15000</v>
      </c>
    </row>
    <row r="12" spans="1:11" x14ac:dyDescent="0.2">
      <c r="G12" s="2" t="s">
        <v>14</v>
      </c>
      <c r="H12" s="6">
        <f>SUM(H8:H11)</f>
        <v>30000</v>
      </c>
      <c r="I12" s="6">
        <f>SUM(I8:I11)</f>
        <v>41000</v>
      </c>
      <c r="J12" s="6">
        <f>SUM(J8:J11)</f>
        <v>40137</v>
      </c>
      <c r="K12" s="6">
        <f>SUM(K8:K11)</f>
        <v>30000</v>
      </c>
    </row>
    <row r="13" spans="1:11" x14ac:dyDescent="0.2">
      <c r="A13" s="1">
        <v>3744</v>
      </c>
      <c r="B13" s="1">
        <v>5169</v>
      </c>
      <c r="G13" s="1" t="s">
        <v>31</v>
      </c>
      <c r="H13" s="5">
        <v>5000</v>
      </c>
      <c r="I13" s="5">
        <v>81605</v>
      </c>
      <c r="J13" s="5">
        <v>76605</v>
      </c>
      <c r="K13" s="5">
        <v>5000</v>
      </c>
    </row>
    <row r="14" spans="1:11" x14ac:dyDescent="0.2">
      <c r="G14" s="2" t="s">
        <v>15</v>
      </c>
      <c r="H14" s="6">
        <f>SUM(H13:H13)</f>
        <v>5000</v>
      </c>
      <c r="I14" s="6">
        <f>SUM(I13:I13)</f>
        <v>81605</v>
      </c>
      <c r="J14" s="6">
        <f>SUM(J13:J13)</f>
        <v>76605</v>
      </c>
      <c r="K14" s="6">
        <f>SUM(K13:K13)</f>
        <v>5000</v>
      </c>
    </row>
    <row r="15" spans="1:11" x14ac:dyDescent="0.2">
      <c r="A15" s="1">
        <v>3745</v>
      </c>
      <c r="B15" s="1">
        <v>5169</v>
      </c>
      <c r="C15" s="1">
        <v>3745</v>
      </c>
      <c r="D15" s="1">
        <v>106</v>
      </c>
      <c r="E15" s="1">
        <v>5</v>
      </c>
      <c r="F15" s="1">
        <v>15011</v>
      </c>
      <c r="G15" s="1" t="s">
        <v>32</v>
      </c>
      <c r="H15" s="5">
        <v>0</v>
      </c>
      <c r="I15" s="5">
        <v>1887626.21</v>
      </c>
      <c r="J15" s="5">
        <v>25000</v>
      </c>
      <c r="K15" s="5">
        <v>131183</v>
      </c>
    </row>
    <row r="16" spans="1:11" x14ac:dyDescent="0.2">
      <c r="A16" s="1">
        <v>3745</v>
      </c>
      <c r="B16" s="1">
        <v>5169</v>
      </c>
      <c r="C16" s="1">
        <v>3745</v>
      </c>
      <c r="D16" s="1">
        <v>106</v>
      </c>
      <c r="E16" s="1">
        <v>1</v>
      </c>
      <c r="F16" s="1">
        <v>15011</v>
      </c>
      <c r="G16" s="1" t="s">
        <v>32</v>
      </c>
      <c r="H16" s="5"/>
      <c r="I16" s="5"/>
      <c r="J16" s="5"/>
      <c r="K16" s="5">
        <v>32796</v>
      </c>
    </row>
    <row r="17" spans="1:11" x14ac:dyDescent="0.2">
      <c r="G17" s="2" t="s">
        <v>33</v>
      </c>
      <c r="H17" s="6">
        <f>SUM(H15:H15)</f>
        <v>0</v>
      </c>
      <c r="I17" s="6">
        <f>SUM(I15:I15)</f>
        <v>1887626.21</v>
      </c>
      <c r="J17" s="6">
        <f>SUM(J15:J15)</f>
        <v>25000</v>
      </c>
      <c r="K17" s="6">
        <f>SUM(K15:K16)</f>
        <v>163979</v>
      </c>
    </row>
    <row r="18" spans="1:11" x14ac:dyDescent="0.2">
      <c r="A18" s="1">
        <v>3900</v>
      </c>
      <c r="B18" s="1">
        <v>5011</v>
      </c>
      <c r="C18" s="1">
        <v>104</v>
      </c>
      <c r="D18" s="1">
        <v>104</v>
      </c>
      <c r="E18" s="1">
        <v>5</v>
      </c>
      <c r="G18" s="1" t="s">
        <v>34</v>
      </c>
      <c r="H18" s="5">
        <v>768336</v>
      </c>
      <c r="I18" s="5">
        <v>802336</v>
      </c>
      <c r="J18" s="5">
        <v>779772</v>
      </c>
      <c r="K18" s="5">
        <v>469000</v>
      </c>
    </row>
    <row r="19" spans="1:11" x14ac:dyDescent="0.2">
      <c r="A19" s="1">
        <v>3900</v>
      </c>
      <c r="B19" s="1">
        <v>5011</v>
      </c>
      <c r="C19" s="1">
        <v>104</v>
      </c>
      <c r="D19" s="1">
        <v>104</v>
      </c>
      <c r="E19" s="1">
        <v>1</v>
      </c>
      <c r="H19" s="5"/>
      <c r="I19" s="5"/>
      <c r="J19" s="5"/>
      <c r="K19" s="5">
        <v>82000</v>
      </c>
    </row>
    <row r="20" spans="1:11" x14ac:dyDescent="0.2">
      <c r="A20" s="1">
        <v>3900</v>
      </c>
      <c r="B20" s="1">
        <v>5011</v>
      </c>
      <c r="C20" s="1">
        <v>104</v>
      </c>
      <c r="H20" s="5"/>
      <c r="I20" s="5"/>
      <c r="J20" s="5"/>
      <c r="K20" s="5">
        <v>29000</v>
      </c>
    </row>
    <row r="21" spans="1:11" x14ac:dyDescent="0.2">
      <c r="A21" s="1">
        <v>3900</v>
      </c>
      <c r="B21" s="1">
        <v>5021</v>
      </c>
      <c r="G21" s="1" t="s">
        <v>35</v>
      </c>
      <c r="H21" s="5">
        <v>40000</v>
      </c>
      <c r="I21" s="5">
        <v>65500</v>
      </c>
      <c r="J21" s="5">
        <v>71500</v>
      </c>
      <c r="K21" s="82">
        <v>50000</v>
      </c>
    </row>
    <row r="22" spans="1:11" x14ac:dyDescent="0.2">
      <c r="A22" s="1">
        <v>3900</v>
      </c>
      <c r="B22" s="1">
        <v>5031</v>
      </c>
      <c r="C22" s="1">
        <v>104</v>
      </c>
      <c r="D22" s="1">
        <v>104</v>
      </c>
      <c r="E22" s="1">
        <v>5</v>
      </c>
      <c r="G22" s="1" t="s">
        <v>36</v>
      </c>
      <c r="H22" s="5">
        <v>192096</v>
      </c>
      <c r="I22" s="5">
        <v>217096</v>
      </c>
      <c r="J22" s="5">
        <v>194377</v>
      </c>
      <c r="K22" s="5">
        <v>178000</v>
      </c>
    </row>
    <row r="23" spans="1:11" x14ac:dyDescent="0.2">
      <c r="B23" s="1">
        <v>5031</v>
      </c>
      <c r="C23" s="1">
        <v>104</v>
      </c>
      <c r="D23" s="1">
        <v>104</v>
      </c>
      <c r="E23" s="1">
        <v>1</v>
      </c>
      <c r="H23" s="5"/>
      <c r="I23" s="5"/>
      <c r="J23" s="5"/>
      <c r="K23" s="5">
        <v>31000</v>
      </c>
    </row>
    <row r="24" spans="1:11" x14ac:dyDescent="0.2">
      <c r="B24" s="1">
        <v>5031</v>
      </c>
      <c r="C24" s="1">
        <v>104</v>
      </c>
      <c r="H24" s="5"/>
      <c r="I24" s="5"/>
      <c r="J24" s="5"/>
      <c r="K24" s="5">
        <v>11000</v>
      </c>
    </row>
    <row r="25" spans="1:11" x14ac:dyDescent="0.2">
      <c r="A25" s="1">
        <v>3900</v>
      </c>
      <c r="B25" s="1">
        <v>5032</v>
      </c>
      <c r="C25" s="1">
        <v>104</v>
      </c>
      <c r="D25" s="1">
        <v>104</v>
      </c>
      <c r="E25" s="1">
        <v>5</v>
      </c>
      <c r="G25" s="1" t="s">
        <v>37</v>
      </c>
      <c r="H25" s="5">
        <v>69156</v>
      </c>
      <c r="I25" s="5">
        <v>78156</v>
      </c>
      <c r="J25" s="5">
        <v>70697</v>
      </c>
      <c r="K25" s="5">
        <v>64700</v>
      </c>
    </row>
    <row r="26" spans="1:11" x14ac:dyDescent="0.2">
      <c r="B26" s="1">
        <v>5032</v>
      </c>
      <c r="C26" s="1">
        <v>104</v>
      </c>
      <c r="D26" s="1">
        <v>104</v>
      </c>
      <c r="E26" s="1">
        <v>1</v>
      </c>
      <c r="H26" s="5"/>
      <c r="I26" s="5"/>
      <c r="J26" s="5"/>
      <c r="K26" s="5">
        <v>11300</v>
      </c>
    </row>
    <row r="27" spans="1:11" x14ac:dyDescent="0.2">
      <c r="B27" s="1">
        <v>5032</v>
      </c>
      <c r="C27" s="1">
        <v>104</v>
      </c>
      <c r="H27" s="5"/>
      <c r="I27" s="5"/>
      <c r="J27" s="5"/>
      <c r="K27" s="5">
        <v>4000</v>
      </c>
    </row>
    <row r="28" spans="1:11" x14ac:dyDescent="0.2">
      <c r="A28" s="1">
        <v>3900</v>
      </c>
      <c r="B28" s="1">
        <v>5038</v>
      </c>
      <c r="G28" s="1" t="s">
        <v>38</v>
      </c>
      <c r="H28" s="5">
        <v>3000</v>
      </c>
      <c r="I28" s="5">
        <v>3000</v>
      </c>
      <c r="J28" s="5">
        <v>3814</v>
      </c>
      <c r="K28" s="5">
        <v>4000</v>
      </c>
    </row>
    <row r="29" spans="1:11" x14ac:dyDescent="0.2">
      <c r="A29" s="1">
        <v>3900</v>
      </c>
      <c r="B29" s="1">
        <v>5161</v>
      </c>
      <c r="G29" s="1" t="s">
        <v>39</v>
      </c>
      <c r="H29" s="5">
        <v>500</v>
      </c>
      <c r="I29" s="5">
        <v>500</v>
      </c>
      <c r="J29" s="5">
        <v>96</v>
      </c>
      <c r="K29" s="5">
        <v>500</v>
      </c>
    </row>
    <row r="30" spans="1:11" x14ac:dyDescent="0.2">
      <c r="A30" s="1">
        <v>3900</v>
      </c>
      <c r="B30" s="1">
        <v>5166</v>
      </c>
      <c r="G30" s="1" t="s">
        <v>40</v>
      </c>
      <c r="H30" s="5">
        <v>116160</v>
      </c>
      <c r="I30" s="5">
        <v>116160</v>
      </c>
      <c r="J30" s="5">
        <v>116160</v>
      </c>
      <c r="K30" s="5">
        <v>174240</v>
      </c>
    </row>
    <row r="31" spans="1:11" x14ac:dyDescent="0.2">
      <c r="A31" s="1">
        <v>3900</v>
      </c>
      <c r="B31" s="1">
        <v>5173</v>
      </c>
      <c r="G31" s="1" t="s">
        <v>41</v>
      </c>
      <c r="H31" s="5">
        <v>4407</v>
      </c>
      <c r="I31" s="5">
        <v>9407</v>
      </c>
      <c r="J31" s="5">
        <v>12339</v>
      </c>
      <c r="K31" s="5">
        <v>10000</v>
      </c>
    </row>
    <row r="32" spans="1:11" x14ac:dyDescent="0.2">
      <c r="G32" s="2" t="s">
        <v>18</v>
      </c>
      <c r="H32" s="6">
        <f>SUM(H18:H31)</f>
        <v>1193655</v>
      </c>
      <c r="I32" s="6">
        <f>SUM(I18:I31)</f>
        <v>1292155</v>
      </c>
      <c r="J32" s="6">
        <f>SUM(J18:J31)</f>
        <v>1248755</v>
      </c>
      <c r="K32" s="6">
        <f>SUM(K18:K31)</f>
        <v>1118740</v>
      </c>
    </row>
    <row r="33" spans="1:11" x14ac:dyDescent="0.2">
      <c r="A33" s="1">
        <v>6171</v>
      </c>
      <c r="B33" s="1">
        <v>5021</v>
      </c>
      <c r="G33" s="1" t="s">
        <v>42</v>
      </c>
      <c r="H33" s="5">
        <v>150000</v>
      </c>
      <c r="I33" s="5">
        <v>190000</v>
      </c>
      <c r="J33" s="5">
        <v>101000</v>
      </c>
      <c r="K33" s="5">
        <v>150000</v>
      </c>
    </row>
    <row r="34" spans="1:11" x14ac:dyDescent="0.2">
      <c r="A34" s="1">
        <v>6171</v>
      </c>
      <c r="B34" s="1">
        <v>5139</v>
      </c>
      <c r="G34" s="1" t="s">
        <v>43</v>
      </c>
      <c r="H34" s="5">
        <v>2700</v>
      </c>
      <c r="I34" s="5">
        <v>2700</v>
      </c>
      <c r="J34" s="5">
        <v>0</v>
      </c>
      <c r="K34" s="5">
        <v>2700</v>
      </c>
    </row>
    <row r="35" spans="1:11" x14ac:dyDescent="0.2">
      <c r="A35" s="1">
        <v>6171</v>
      </c>
      <c r="B35" s="1">
        <v>5161</v>
      </c>
      <c r="G35" s="1" t="s">
        <v>44</v>
      </c>
      <c r="H35" s="5">
        <v>3000</v>
      </c>
      <c r="I35" s="5">
        <v>3000</v>
      </c>
      <c r="J35" s="5">
        <v>487</v>
      </c>
      <c r="K35" s="5">
        <v>3000</v>
      </c>
    </row>
    <row r="36" spans="1:11" x14ac:dyDescent="0.2">
      <c r="A36" s="1">
        <v>6171</v>
      </c>
      <c r="B36" s="1">
        <v>5168</v>
      </c>
      <c r="G36" s="1" t="s">
        <v>45</v>
      </c>
      <c r="H36" s="5">
        <v>10000</v>
      </c>
      <c r="I36" s="5">
        <v>10000</v>
      </c>
      <c r="J36" s="5">
        <v>12664</v>
      </c>
      <c r="K36" s="5">
        <v>20000</v>
      </c>
    </row>
    <row r="37" spans="1:11" x14ac:dyDescent="0.2">
      <c r="A37" s="1">
        <v>6171</v>
      </c>
      <c r="B37" s="1">
        <v>5169</v>
      </c>
      <c r="G37" s="1" t="s">
        <v>46</v>
      </c>
      <c r="H37" s="5">
        <v>30000</v>
      </c>
      <c r="I37" s="5">
        <v>30000</v>
      </c>
      <c r="J37" s="5">
        <v>9554</v>
      </c>
      <c r="K37" s="5">
        <v>20000</v>
      </c>
    </row>
    <row r="38" spans="1:11" x14ac:dyDescent="0.2">
      <c r="A38" s="1">
        <v>6171</v>
      </c>
      <c r="B38" s="1">
        <v>5173</v>
      </c>
      <c r="G38" s="1" t="s">
        <v>47</v>
      </c>
      <c r="H38" s="5">
        <v>7000</v>
      </c>
      <c r="I38" s="5">
        <v>7000</v>
      </c>
      <c r="J38" s="5">
        <v>3335</v>
      </c>
      <c r="K38" s="5">
        <v>4000</v>
      </c>
    </row>
    <row r="39" spans="1:11" x14ac:dyDescent="0.2">
      <c r="A39" s="1">
        <v>6171</v>
      </c>
      <c r="B39" s="1">
        <v>5175</v>
      </c>
      <c r="G39" s="1" t="s">
        <v>48</v>
      </c>
      <c r="H39" s="5">
        <v>2000</v>
      </c>
      <c r="I39" s="5">
        <v>2000</v>
      </c>
      <c r="J39" s="5">
        <v>701</v>
      </c>
      <c r="K39" s="5">
        <v>2000</v>
      </c>
    </row>
    <row r="40" spans="1:11" x14ac:dyDescent="0.2">
      <c r="A40" s="1">
        <v>6171</v>
      </c>
      <c r="B40" s="1">
        <v>5321</v>
      </c>
      <c r="G40" s="1" t="s">
        <v>49</v>
      </c>
      <c r="H40" s="5">
        <v>14400</v>
      </c>
      <c r="I40" s="5">
        <v>14400</v>
      </c>
      <c r="J40" s="5">
        <v>14400</v>
      </c>
      <c r="K40" s="5">
        <v>14400</v>
      </c>
    </row>
    <row r="41" spans="1:11" x14ac:dyDescent="0.2">
      <c r="G41" s="2" t="s">
        <v>19</v>
      </c>
      <c r="H41" s="6">
        <f>SUM(H33:H40)</f>
        <v>219100</v>
      </c>
      <c r="I41" s="6">
        <f>SUM(I33:I40)</f>
        <v>259100</v>
      </c>
      <c r="J41" s="6">
        <f>SUM(J33:J40)</f>
        <v>142141</v>
      </c>
      <c r="K41" s="6">
        <f>SUM(K33:K40)</f>
        <v>216100</v>
      </c>
    </row>
    <row r="42" spans="1:11" x14ac:dyDescent="0.2">
      <c r="A42" s="1">
        <v>6310</v>
      </c>
      <c r="B42" s="1">
        <v>5163</v>
      </c>
      <c r="G42" s="1" t="s">
        <v>50</v>
      </c>
      <c r="H42" s="5">
        <v>3300</v>
      </c>
      <c r="I42" s="5">
        <v>3300</v>
      </c>
      <c r="J42" s="5">
        <v>3301</v>
      </c>
      <c r="K42" s="5">
        <v>3300</v>
      </c>
    </row>
    <row r="43" spans="1:11" x14ac:dyDescent="0.2">
      <c r="A43" s="1">
        <v>6310</v>
      </c>
      <c r="B43" s="1">
        <v>5362</v>
      </c>
      <c r="G43" s="1" t="s">
        <v>51</v>
      </c>
      <c r="H43" s="5">
        <v>200</v>
      </c>
      <c r="I43" s="5">
        <v>200</v>
      </c>
      <c r="J43" s="5">
        <v>121.79</v>
      </c>
      <c r="K43" s="5">
        <v>200</v>
      </c>
    </row>
    <row r="44" spans="1:11" x14ac:dyDescent="0.2">
      <c r="G44" s="2" t="s">
        <v>21</v>
      </c>
      <c r="H44" s="6">
        <f>SUM(H42:H43)</f>
        <v>3500</v>
      </c>
      <c r="I44" s="6">
        <f>SUM(I42:I43)</f>
        <v>3500</v>
      </c>
      <c r="J44" s="6">
        <f>SUM(J42:J43)</f>
        <v>3422.79</v>
      </c>
      <c r="K44" s="6">
        <f>SUM(K42:K43)</f>
        <v>3500</v>
      </c>
    </row>
    <row r="45" spans="1:11" ht="15" x14ac:dyDescent="0.25">
      <c r="A45" s="1">
        <v>6409</v>
      </c>
      <c r="B45" s="1">
        <v>5909</v>
      </c>
      <c r="G45" s="1" t="s">
        <v>52</v>
      </c>
      <c r="H45" s="5">
        <v>0</v>
      </c>
      <c r="I45" s="5">
        <v>69286</v>
      </c>
      <c r="J45" s="5">
        <v>0</v>
      </c>
      <c r="K45" s="81">
        <v>0</v>
      </c>
    </row>
    <row r="46" spans="1:11" x14ac:dyDescent="0.2">
      <c r="G46" s="2" t="s">
        <v>22</v>
      </c>
      <c r="H46" s="6">
        <f>SUM(H45:H45)</f>
        <v>0</v>
      </c>
      <c r="I46" s="6">
        <f>SUM(I45:I45)</f>
        <v>69286</v>
      </c>
      <c r="J46" s="6">
        <f>SUM(J45:J45)</f>
        <v>0</v>
      </c>
      <c r="K46" s="6">
        <f>SUM(K45)</f>
        <v>0</v>
      </c>
    </row>
    <row r="47" spans="1:11" x14ac:dyDescent="0.2">
      <c r="K47" s="5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20" sqref="D20"/>
    </sheetView>
  </sheetViews>
  <sheetFormatPr defaultRowHeight="12.75" x14ac:dyDescent="0.2"/>
  <cols>
    <col min="1" max="2" width="5.7109375" style="1" customWidth="1"/>
    <col min="3" max="3" width="80.7109375" style="1" customWidth="1"/>
    <col min="4" max="7" width="16.7109375" style="1" customWidth="1"/>
    <col min="8" max="16384" width="9.140625" style="1"/>
  </cols>
  <sheetData>
    <row r="1" spans="1:7" ht="20.100000000000001" customHeight="1" x14ac:dyDescent="0.35">
      <c r="A1" s="3" t="s">
        <v>53</v>
      </c>
    </row>
    <row r="2" spans="1:7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">
      <c r="A3" s="1">
        <v>0</v>
      </c>
      <c r="B3" s="1">
        <v>8113</v>
      </c>
      <c r="C3" s="1" t="s">
        <v>54</v>
      </c>
      <c r="D3" s="5">
        <v>0</v>
      </c>
      <c r="E3" s="5">
        <v>0</v>
      </c>
      <c r="F3" s="5">
        <v>0</v>
      </c>
      <c r="G3" s="5"/>
    </row>
    <row r="4" spans="1:7" x14ac:dyDescent="0.2">
      <c r="A4" s="1">
        <v>0</v>
      </c>
      <c r="B4" s="1">
        <v>8114</v>
      </c>
      <c r="C4" s="1" t="s">
        <v>55</v>
      </c>
      <c r="D4" s="5">
        <v>0</v>
      </c>
      <c r="E4" s="5">
        <v>0</v>
      </c>
      <c r="F4" s="5">
        <v>0</v>
      </c>
      <c r="G4" s="5"/>
    </row>
    <row r="5" spans="1:7" x14ac:dyDescent="0.2">
      <c r="A5" s="1">
        <v>0</v>
      </c>
      <c r="B5" s="1">
        <v>8115</v>
      </c>
      <c r="C5" s="1" t="s">
        <v>56</v>
      </c>
      <c r="D5" s="5">
        <v>0</v>
      </c>
      <c r="E5" s="5">
        <v>377525.25</v>
      </c>
      <c r="F5" s="5">
        <v>0</v>
      </c>
      <c r="G5" s="5"/>
    </row>
    <row r="6" spans="1:7" x14ac:dyDescent="0.2">
      <c r="C6" s="2" t="s">
        <v>10</v>
      </c>
      <c r="D6" s="6">
        <f>SUM(D3:D5)</f>
        <v>0</v>
      </c>
      <c r="E6" s="6">
        <f>SUM(E3:E5)</f>
        <v>377525.25</v>
      </c>
      <c r="F6" s="6">
        <f>SUM(F3:F5)</f>
        <v>0</v>
      </c>
      <c r="G6" s="6">
        <f>SUM(G3:G5)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2019</vt:lpstr>
      <vt:lpstr>Příjmy</vt:lpstr>
      <vt:lpstr>Výdaje</vt:lpstr>
      <vt:lpstr>Financování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2018-11-19T09:13:46Z</cp:lastPrinted>
  <dcterms:created xsi:type="dcterms:W3CDTF">2018-11-14T08:02:25Z</dcterms:created>
  <dcterms:modified xsi:type="dcterms:W3CDTF">2018-12-13T07:19:12Z</dcterms:modified>
</cp:coreProperties>
</file>